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firstSheet="1" activeTab="1"/>
  </bookViews>
  <sheets>
    <sheet name="foxz" sheetId="4" state="veryHidden" r:id="rId1"/>
    <sheet name="hóa chất mua DV 2025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A23" i="1" l="1"/>
  <c r="A24" i="1"/>
  <c r="A25" i="1"/>
  <c r="A26" i="1"/>
  <c r="A27" i="1"/>
  <c r="K28" i="1"/>
  <c r="K27" i="1"/>
  <c r="K25" i="1"/>
  <c r="K26" i="1"/>
  <c r="K24" i="1"/>
  <c r="K23" i="1" l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K22" i="1" l="1"/>
  <c r="K21" i="1"/>
  <c r="K20" i="1" l="1"/>
  <c r="K19" i="1" l="1"/>
  <c r="K18" i="1"/>
  <c r="K17" i="1"/>
  <c r="K16" i="1" l="1"/>
  <c r="K15" i="1"/>
  <c r="K14" i="1"/>
  <c r="K13" i="1"/>
  <c r="K12" i="1"/>
  <c r="K11" i="1"/>
  <c r="K10" i="1"/>
  <c r="K9" i="1"/>
  <c r="K8" i="1"/>
  <c r="K7" i="1"/>
  <c r="A7" i="1"/>
  <c r="K6" i="1"/>
  <c r="A6" i="1"/>
</calcChain>
</file>

<file path=xl/sharedStrings.xml><?xml version="1.0" encoding="utf-8"?>
<sst xmlns="http://schemas.openxmlformats.org/spreadsheetml/2006/main" count="106" uniqueCount="84">
  <si>
    <t xml:space="preserve">BẢNG CHI TIẾT NHU CẦU MUA SẮM HÀNG HOÁ (KHÔNG PHẢI THUỐC) THUỘC DỊCH VỤ MUA NĂM 2025 CỦA BỘ PHẬN VI SINH
</t>
  </si>
  <si>
    <t>STT</t>
  </si>
  <si>
    <t>Nội dung</t>
  </si>
  <si>
    <t>Tiêu chuẩn kỹ thuật cơ bản</t>
  </si>
  <si>
    <t>Quy cách đóng gói</t>
  </si>
  <si>
    <t>ĐVT</t>
  </si>
  <si>
    <t>Số lượng</t>
  </si>
  <si>
    <t>Đơn giá dự kiến (VND)</t>
  </si>
  <si>
    <t>Thành tiền
(VND)</t>
  </si>
  <si>
    <t>Mua + cấp năm liền kề</t>
  </si>
  <si>
    <t>Đã 
dùng</t>
  </si>
  <si>
    <t>Hiện
có</t>
  </si>
  <si>
    <t>Cần
mua</t>
  </si>
  <si>
    <t>I</t>
  </si>
  <si>
    <t>Xét nghiệm Định lượng ALT/GPT</t>
  </si>
  <si>
    <t>(1x60 mL+1x20 mL)</t>
  </si>
  <si>
    <t>Hộp</t>
  </si>
  <si>
    <t>Xét nghiệm Định lượng AST/GOT</t>
  </si>
  <si>
    <t>Xét nghiệm Định lượng GGT</t>
  </si>
  <si>
    <t>Xét nghiệm Định lượng Creatinine (Enzymatic)</t>
  </si>
  <si>
    <t>Xét nghiệm Định lượng URE (Bun)</t>
  </si>
  <si>
    <t>Xét nghiệm Định lượng Glucose</t>
  </si>
  <si>
    <t>(1x60 mL + 1x20 mL)</t>
  </si>
  <si>
    <t>Xét nghiệm Định lượng Cholesterol</t>
  </si>
  <si>
    <t>Xét nghiệm Định lượng Triglycerides</t>
  </si>
  <si>
    <t>(1x60mL+1x20mL)</t>
  </si>
  <si>
    <t>Chất hiệu chuẩn các xét nghiệm sinh hóa thường quy</t>
  </si>
  <si>
    <t>Hóa chất dùng tạo đường chuẩn cho các xét nghiệm thường quy: Đường (Glucose), Gan (AST; ALT; GGT); Thận (Urea, Creatinine), Nội tiết (Amylase); Tim mạch (CK-MB); Tổn thương tế bào (CK;LDH); Mật (Bile Acid); Trao đổi chất (Protein; ALB; Acid Uric);. Được điều chế từ huyết thanh người ổn định và đông khô. Có giá trị đo cho các xét nghiệm hóa sinh so màu ; Và có ít nhất 1 trong số các nước sau cấp giấy chứng nhận lưu hành tự do (CFS): Các quốc gia thuộc nhóm G7 ; Lọ ; (1x5 mL)</t>
  </si>
  <si>
    <t>(1x5 mL)</t>
  </si>
  <si>
    <t>Lọ</t>
  </si>
  <si>
    <t>Chất kiểm chuẩn các xét nghiệm sinh hóa mức 1</t>
  </si>
  <si>
    <t>Huyết thanh mẫu dùng làm nội kiểm chuẩn mức 1 được điều chế từ huyết thanh người ổn đinh hóa và đông khô. Có giá trị đo cho các xét nghiệm hóa sinh so màu, bộ mỡ(bao gồm HDL/LDL/TG/TC), CK/CKMB; chất vi lượng (Calcium, Sắt, Liti, Magie, Phospho, Na, Kẽm, Clo, Đồng, Kali;..); Bộ gan mật (AST; ALT; LDH; GGT; ALP; Direct Bilirubin; Total Bilirubin); thận (URE; Creatinine); Amylase (Total. Tụy); Total Protein; Albumin; TBA; UIBC và một số theo dõi thuốc như Digoxin, Theophyline ; Và có ít nhất 1 trong số các nước sau cấp giấy chứng nhận lưu hành tự do (CFS): Các quốc gia thuộc nhóm G7 ; Lọ ; (1x5mL)</t>
  </si>
  <si>
    <t>(1x5mL)</t>
  </si>
  <si>
    <t>Chất kiểm chuẩn các xét nghiệm sinh hóa mức 2</t>
  </si>
  <si>
    <t>Huyết thanh mẫu dùng làm nội kiểm chuẩn mức 2 được điều chế từ huyết thanh người ổn đinh hóa và đông khô. Có giá trị đo cho các xét nghiệm hóa sinh so màu, bộ mỡ(bao gồm HDL/LDL/TG/TC), CK/CKMB; chất vi lượng (Calcium, Sắt, Liti, Magie, Phospho, Na, Kẽm, Clo, Đồng, Kali;..); Bộ gan mật (AST; ALT; LDH; GGT; ALP; Direct Bilirubin; Total Bilirubin); thận (URE; Creatinine); Amylase (Total. Tụy); Total Protein; Albumin; TBA; UIBC và một số theo dõi thuốc như Digoxin, Theophyline ; Và có ít nhất 1 trong số các nước sau cấp giấy chứng nhận lưu hành tự do (CFS): Các quốc gia thuộc nhóm G7 ; Lọ ; (1x5mL)</t>
  </si>
  <si>
    <t xml:space="preserve">Ống nghiệm nắp đen heparin </t>
  </si>
  <si>
    <t>Sản phẩm được phun hóa chất chống đông Lithium Heparin dưới dạng sương bám đều trên thành trong của ống nghiệm ở một nồng độ tiêu chuẩn đủ để chống đông cho máu trong khoảng từ 6-8 giờ ở điều kiện nhiệt độ phòng hoặc 24-36 giờ ở nhiệt độ 2-8 độ.</t>
  </si>
  <si>
    <t>5ml; 
100cái/hộp</t>
  </si>
  <si>
    <t xml:space="preserve">Ống nghiệm Sodium fluoride-kali oxalate </t>
  </si>
  <si>
    <t xml:space="preserve">Chứa thành phần Kali Oxalate và NaF. </t>
  </si>
  <si>
    <t>5ml;
100cái/hộp</t>
  </si>
  <si>
    <t>Hóa chất xét nghiệm Định lượng ALT/GPT; phương pháp đo JSCC; Hạn sử dụng 18 tháng; dải đo 3~1,000 U/L; Thành phần thuốc thử R1: L-alanine; NADH; LDH
R2: L-alanine; α-ketoglutaric acid; Tiêu chuẩn kỹ thuật ISO 13485:2016 ; Và có ít nhất 1 trong số các nước sau cấp giấy chứng nhận lưu hành tự do (CFS): Các quốc gia thuộc nhóm G7 ; Hộp ; (1x60 mL+1x20 mL)</t>
  </si>
  <si>
    <t>Hóa chất xét nghiệm Định lượng AST/GOT; phương pháp đo JSCC; Hạn sử dụng 18 tháng; dải đo 5~1000 U/L; Thành phần thuốc thử R1: L-Aspartic acid; NADH; malate dehydrogenase (MDH)
R2: L-Aspartic acid; α-ketoglutaric acid; Tiêu chuẩn kỹ thuật ISO 13485:2016 ; Và có ít nhất 1 trong số các nước sau cấp giấy chứng nhận lưu hành tự do (CFS): Các quốc gia thuộc nhóm G7 ; Hộp ; (1x60 mL+1x20 mL)</t>
  </si>
  <si>
    <t>Hóa chất xét nghiệm Định lượng GGT; phương pháp đo IFCC; Hạn sử dụng 18 tháng; dải đo 1~1500 U/L; Thành phần thuốc thử R1: Glycylglycine (Gly-Gly)
R2: L-γ-glutamyl -3-carboxy -4-nitroanilide-mono-ammonium; Tiêu chuẩn kỹ thuật ISO 13485:2016 ; Và có ít nhất 1 trong số các nước sau cấp giấy chứng nhận lưu hành tự do (CFS): Các quốc gia thuộc nhóm G7 ; Hộp ; (1x60 mL+1x20 mL)</t>
  </si>
  <si>
    <t>Hóa chất xét nghiệm Định lượng Creatinine (Enzymatic); phương pháp đo SOD/POD; Hạn sử dụng 18 tháng; dải đo 8.84 - 8840 µmol/L. ; Thành phần thuốc thử R1: Creatinase, Sarcosine oxidase, (SROD)N-ethyl-N-(2-hydroxy-3-sulfopropyl)-3-methylanilie sodium salt (TOOS)
R2: Creatininase (CRN), Peroxidase (POD), 4-Aminoantipyrine (4-AA); Tiêu chuẩn kỹ thuật ISO 13485:2016 ; Và có ít nhất 1 trong số các nước sau cấp giấy chứng nhận lưu hành tự do (CFS): Các quốc gia thuộc nhóm G7 ; Hộp ; (1x60 mL+1x20 mL)</t>
  </si>
  <si>
    <t>Hóa chất xét nghiệm Định lượng URE (Bun); phương pháp đo Urease/GLDH; Hạn sử dụng 18 tháng; dải đo 0.36 - 71.42 mmol/L; Thành phần thuốc thử R1: Glutamate dehydrogenase (GLDH); α-Ketoglutaric acid (α-KG); β-Nicotinamide-adenine dinucleotide phosphate (reduced form) sodium (β-NADPH)
R2: Urease; α-Ketoglutaric acid (α-KG); Tiêu chuẩn kỹ thuật ISO 13485:2016 ; Và có ít nhất 1 trong số các nước sau cấp giấy chứng nhận lưu hành tự do (CFS): Các quốc gia thuộc nhóm G7 ; Hộp ; (1x60 mL+1x20 mL)</t>
  </si>
  <si>
    <t>"Hóa chất xét nghiệm Định lượng Glucose (Hexokinase); phương pháp đo HK/G6D-PH Method; Hạn sử dụng 12 tháng; dải đo 0.02 - 66.6 mmol/L; Thành phần thuốc thử Thuốc thử 1: nicotinamide adenine dinucleotide phosphate (NADP), Adenosine Triphosphate (ATP)
Thuốc thử R-2: Magnesium Sulfate (MgSO4), Hexokinase (HK), Glucose-6-phosphate dehydrogenase (G6PDH); Tiêu chuẩn kỹ thuật ISO 13485:2016" ; Và có ít nhất 1 trong số các nước sau cấp giấy chứng nhận lưu hành tự do (CFS): Các quốc gia thuộc nhóm G7 ; Hộp ; (1x60 mL + 1x20 mL)</t>
  </si>
  <si>
    <t>Hóa chất xét nghiệm Định lượng Cholesterol; phương pháp đo CHOD/POD; Hạn sử dụng 18 tháng; dải đo 0.08 - 20.72 mmol/L; Thành phần thuốc thử R1: Cholesterol esterase (CHER); Peroxidase; N-(2-hydroxy-3-sulfopropyl)-3,5-dimethoxyaniline sodium salt (HDAOS); Ascorbate Oxidase
R2: Cholesterol oxidase (CHOD); Peroxidase; 4-Aminoantipyrine (4-AA); Tiêu chuẩn kỹ thuật ISO 13485:2016 ; Và có ít nhất 1 trong số các nước sau cấp giấy chứng nhận lưu hành tự do (CFS): Các quốc gia thuộc nhóm G7 ; Hộp ; (1x60 mL+1x20 mL)</t>
  </si>
  <si>
    <t>Hóa chất xét nghiệm Định lượng Triglycerides ; phương pháp đo GK/GPO/POD; Hạn sử dụng 18 tháng; dải đo 0.11 - 11.3 mmol/L; Thành phần thuốc thử R1: LPL, POD, AOD, TOOS, N-ethyl-N-(2- hydroxy-3-sulfopropyl)-3- methylaniline sodium; Adenosine-5’-Triphosphate, Disodium (ATP 2Na); Glycerol Kinase (GK)
R2: GPO; Peroxidase (POD); 4- Aminoantipyrine (4-AA); Tiêu chuẩn kỹ thuật ISO 13485:2016 ; Và có ít nhất 1 trong số các nước sau cấp giấy chứng nhận lưu hành tự do (CFS): Các quốc gia thuộc nhóm G7 ; Hộp ; (1x60mL+1x20mL)</t>
  </si>
  <si>
    <t>cái</t>
  </si>
  <si>
    <t xml:space="preserve">Bơm kim tiêm 3ml + Kim 23G </t>
  </si>
  <si>
    <t xml:space="preserve">Dung tích 3ml, cỡ kim 23G, Pít tông có khía bẻ gãy để hủy bơm sau khi dùng, không chứa độc tố DEHP, ISO 13485 hoặc ISO 9001, GMP-FDA </t>
  </si>
  <si>
    <t>100 cái/ hộp</t>
  </si>
  <si>
    <t>hộp</t>
  </si>
  <si>
    <t>Ống nghiệm có chất 
chống đông EDTA  nắp xanh</t>
  </si>
  <si>
    <t>dạng khô K2-EDTA, chống đông được phun lên thành ống</t>
  </si>
  <si>
    <t xml:space="preserve">Test thử nước tiểu 10 thông số, </t>
  </si>
  <si>
    <t>100 test/hộp</t>
  </si>
  <si>
    <t>Độ nhạy: 99,53%
Độ đặc hiệu: 99,64%
Độ chính xác: 99,75 %</t>
  </si>
  <si>
    <t>Dung dịch Isotonac 3</t>
  </si>
  <si>
    <t>18 lit/can</t>
  </si>
  <si>
    <t>Dùng để pha loãng máu cho đếm tế bào
Trạng thái vật lí: chất lỏng
Màu: không
Mùi: không
Độ pH: 7,35 đến 7,55
Tính tan: tan trong nước
Thành phần: 2 -Hydroxymethyl-2-nitro-1, 3-propanediol, 0,01% Natri clorid, Sulfate, đệm Tris, muối EDTA</t>
  </si>
  <si>
    <t>Thùng</t>
  </si>
  <si>
    <r>
      <t xml:space="preserve">Ghi chú 
</t>
    </r>
    <r>
      <rPr>
        <sz val="8"/>
        <color theme="1"/>
        <rFont val="Times New Roman"/>
        <family val="1"/>
      </rPr>
      <t>(Giải trình nhu cầu căn cứ định mức đã ban hành; Thời gian giao hàng, hạn dùng, model, Code…)</t>
    </r>
  </si>
  <si>
    <r>
      <t xml:space="preserve">Giải thích ghi chú </t>
    </r>
    <r>
      <rPr>
        <sz val="8"/>
        <color theme="1"/>
        <rFont val="Times New Roman"/>
        <family val="1"/>
      </rPr>
      <t>(nếu chọn hảng và code, model)</t>
    </r>
  </si>
  <si>
    <t>Mỏ vịt nhựa</t>
  </si>
  <si>
    <t>Chất liệu bằng nhựa, vô khuẩn, sử dụng 01 lần trong khám sản phụ khoa.</t>
  </si>
  <si>
    <t>Gói 50 cái</t>
  </si>
  <si>
    <t>Cái</t>
  </si>
  <si>
    <t>Găng tay vô khuẩn</t>
  </si>
  <si>
    <t>Size S</t>
  </si>
  <si>
    <t>Hộp 50 đôi</t>
  </si>
  <si>
    <t>Đôi</t>
  </si>
  <si>
    <t>Chai</t>
  </si>
  <si>
    <t>Chai 1000ml</t>
  </si>
  <si>
    <t>Bông y tế</t>
  </si>
  <si>
    <t>Bịch 1kg</t>
  </si>
  <si>
    <t>Kg</t>
  </si>
  <si>
    <t>Povidin 10%</t>
  </si>
  <si>
    <t>Chai 8ml</t>
  </si>
  <si>
    <t xml:space="preserve">Tổng cộng </t>
  </si>
  <si>
    <r>
      <t xml:space="preserve">Nước muối sinh lý 0.9 </t>
    </r>
    <r>
      <rPr>
        <sz val="8"/>
        <color theme="1"/>
        <rFont val="Calibri"/>
        <family val="2"/>
      </rPr>
      <t>‰</t>
    </r>
    <r>
      <rPr>
        <sz val="8"/>
        <color theme="1"/>
        <rFont val="Times New Roman"/>
        <family val="1"/>
      </rPr>
      <t xml:space="preserve"> (500ml)</t>
    </r>
  </si>
  <si>
    <r>
      <t xml:space="preserve">Nước muối sinh lý 0.9 </t>
    </r>
    <r>
      <rPr>
        <sz val="8"/>
        <color theme="1"/>
        <rFont val="Calibri"/>
        <family val="2"/>
      </rPr>
      <t>‰</t>
    </r>
  </si>
  <si>
    <t>Mua VTYT, hoá chất, môi trường, thuốc thử…..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</si>
</sst>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  <numFmt numFmtId="166" formatCode="_-* #,##0.00_-;\-* #,##0.00_-;_-* &quot;-&quot;??_-;_-@_-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10"/>
      <name val="MS Sans Serif"/>
      <charset val="134"/>
    </font>
    <font>
      <sz val="10"/>
      <color theme="1"/>
      <name val="vni-times"/>
      <charset val="134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9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2" borderId="2" xfId="0" quotePrefix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1" fillId="0" borderId="1" xfId="5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9" fillId="0" borderId="1" xfId="0" applyFont="1" applyBorder="1"/>
    <xf numFmtId="0" fontId="7" fillId="0" borderId="0" xfId="0" applyFont="1"/>
    <xf numFmtId="0" fontId="10" fillId="3" borderId="1" xfId="0" applyFont="1" applyFill="1" applyBorder="1" applyAlignment="1">
      <alignment horizontal="center" vertical="center" wrapText="1"/>
    </xf>
    <xf numFmtId="49" fontId="12" fillId="3" borderId="1" xfId="2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164" fontId="12" fillId="3" borderId="1" xfId="5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1" fillId="0" borderId="1" xfId="0" applyFont="1" applyBorder="1"/>
    <xf numFmtId="0" fontId="13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4" fillId="0" borderId="0" xfId="0" applyFont="1"/>
    <xf numFmtId="0" fontId="10" fillId="3" borderId="1" xfId="5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3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3" borderId="0" xfId="4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5" fontId="7" fillId="0" borderId="0" xfId="5" applyNumberFormat="1" applyFont="1" applyAlignment="1">
      <alignment horizontal="center" vertical="center"/>
    </xf>
    <xf numFmtId="165" fontId="9" fillId="0" borderId="4" xfId="5" applyNumberFormat="1" applyFont="1" applyBorder="1" applyAlignment="1">
      <alignment horizontal="center" vertical="center" wrapText="1"/>
    </xf>
    <xf numFmtId="165" fontId="9" fillId="0" borderId="6" xfId="5" applyNumberFormat="1" applyFont="1" applyBorder="1" applyAlignment="1">
      <alignment horizontal="center" vertical="center" wrapText="1"/>
    </xf>
    <xf numFmtId="165" fontId="10" fillId="3" borderId="1" xfId="5" applyNumberFormat="1" applyFont="1" applyFill="1" applyBorder="1" applyAlignment="1">
      <alignment horizontal="center" vertical="center" wrapText="1"/>
    </xf>
    <xf numFmtId="165" fontId="12" fillId="3" borderId="1" xfId="5" applyNumberFormat="1" applyFont="1" applyFill="1" applyBorder="1" applyAlignment="1">
      <alignment horizontal="center" vertical="center" wrapText="1"/>
    </xf>
    <xf numFmtId="165" fontId="10" fillId="0" borderId="1" xfId="5" applyNumberFormat="1" applyFont="1" applyFill="1" applyBorder="1" applyAlignment="1">
      <alignment horizontal="center" vertical="center" wrapText="1"/>
    </xf>
    <xf numFmtId="165" fontId="10" fillId="0" borderId="1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65" fontId="10" fillId="0" borderId="1" xfId="5" applyNumberFormat="1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165" fontId="8" fillId="0" borderId="4" xfId="5" applyNumberFormat="1" applyFont="1" applyBorder="1" applyAlignment="1">
      <alignment horizontal="center" vertical="center" wrapText="1"/>
    </xf>
    <xf numFmtId="165" fontId="8" fillId="0" borderId="4" xfId="4" applyNumberFormat="1" applyFont="1" applyBorder="1" applyAlignment="1">
      <alignment horizontal="center" vertical="center" wrapText="1"/>
    </xf>
    <xf numFmtId="165" fontId="10" fillId="0" borderId="4" xfId="5" applyNumberFormat="1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5" fontId="8" fillId="0" borderId="1" xfId="5" applyNumberFormat="1" applyFont="1" applyBorder="1" applyAlignment="1">
      <alignment horizontal="center" vertical="center"/>
    </xf>
    <xf numFmtId="165" fontId="8" fillId="0" borderId="1" xfId="4" applyNumberFormat="1" applyFont="1" applyBorder="1" applyAlignment="1">
      <alignment horizontal="center" vertical="center" wrapText="1"/>
    </xf>
    <xf numFmtId="165" fontId="12" fillId="0" borderId="1" xfId="5" applyNumberFormat="1" applyFont="1" applyFill="1" applyBorder="1" applyAlignment="1">
      <alignment horizontal="center" vertical="center" wrapText="1"/>
    </xf>
    <xf numFmtId="165" fontId="12" fillId="0" borderId="4" xfId="5" applyNumberFormat="1" applyFont="1" applyFill="1" applyBorder="1" applyAlignment="1">
      <alignment horizontal="center" vertical="center" wrapText="1"/>
    </xf>
  </cellXfs>
  <cellStyles count="7">
    <cellStyle name="Comma" xfId="5" builtinId="3"/>
    <cellStyle name="Comma 3" xfId="1"/>
    <cellStyle name="Normal" xfId="0" builtinId="0"/>
    <cellStyle name="Normal 2 2 2 2" xfId="6"/>
    <cellStyle name="Normal 3" xfId="3"/>
    <cellStyle name="Normal 5" xfId="4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79881</xdr:colOff>
      <xdr:row>5</xdr:row>
      <xdr:rowOff>745333</xdr:rowOff>
    </xdr:to>
    <xdr:sp macro="" textlink="">
      <xdr:nvSpPr>
        <xdr:cNvPr id="2" name="AutoShape 1" descr="page1image2883476368"/>
        <xdr:cNvSpPr>
          <a:spLocks noChangeAspect="1" noChangeArrowheads="1"/>
        </xdr:cNvSpPr>
      </xdr:nvSpPr>
      <xdr:spPr>
        <a:xfrm>
          <a:off x="0" y="1577975"/>
          <a:ext cx="79375" cy="111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314326</xdr:rowOff>
    </xdr:to>
    <xdr:sp macro="" textlink="">
      <xdr:nvSpPr>
        <xdr:cNvPr id="3" name="AutoShape 1" descr="page1image2883476368"/>
        <xdr:cNvSpPr>
          <a:spLocks noChangeAspect="1" noChangeArrowheads="1"/>
        </xdr:cNvSpPr>
      </xdr:nvSpPr>
      <xdr:spPr>
        <a:xfrm>
          <a:off x="0" y="15779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314328</xdr:rowOff>
    </xdr:to>
    <xdr:sp macro="" textlink="">
      <xdr:nvSpPr>
        <xdr:cNvPr id="4" name="AutoShape 1" descr="page1image2883476368"/>
        <xdr:cNvSpPr>
          <a:spLocks noChangeAspect="1" noChangeArrowheads="1"/>
        </xdr:cNvSpPr>
      </xdr:nvSpPr>
      <xdr:spPr>
        <a:xfrm>
          <a:off x="0" y="15779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314328</xdr:rowOff>
    </xdr:to>
    <xdr:sp macro="" textlink="">
      <xdr:nvSpPr>
        <xdr:cNvPr id="5" name="AutoShape 1" descr="page1image2883476368"/>
        <xdr:cNvSpPr>
          <a:spLocks noChangeAspect="1" noChangeArrowheads="1"/>
        </xdr:cNvSpPr>
      </xdr:nvSpPr>
      <xdr:spPr>
        <a:xfrm>
          <a:off x="0" y="15779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79881" cy="1116808"/>
    <xdr:sp macro="" textlink="">
      <xdr:nvSpPr>
        <xdr:cNvPr id="6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79881" cy="1116808"/>
    <xdr:sp macro="" textlink="">
      <xdr:nvSpPr>
        <xdr:cNvPr id="7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79881" cy="1116808"/>
    <xdr:sp macro="" textlink="">
      <xdr:nvSpPr>
        <xdr:cNvPr id="8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79881" cy="1116808"/>
    <xdr:sp macro="" textlink="">
      <xdr:nvSpPr>
        <xdr:cNvPr id="9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79881" cy="1116808"/>
    <xdr:sp macro="" textlink="">
      <xdr:nvSpPr>
        <xdr:cNvPr id="10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79881" cy="1116808"/>
    <xdr:sp macro="" textlink="">
      <xdr:nvSpPr>
        <xdr:cNvPr id="11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79881" cy="1116808"/>
    <xdr:sp macro="" textlink="">
      <xdr:nvSpPr>
        <xdr:cNvPr id="12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79881" cy="1116808"/>
    <xdr:sp macro="" textlink="">
      <xdr:nvSpPr>
        <xdr:cNvPr id="13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79881" cy="1116808"/>
    <xdr:sp macro="" textlink="">
      <xdr:nvSpPr>
        <xdr:cNvPr id="14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79881" cy="1116808"/>
    <xdr:sp macro="" textlink="">
      <xdr:nvSpPr>
        <xdr:cNvPr id="15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79881" cy="1116808"/>
    <xdr:sp macro="" textlink="">
      <xdr:nvSpPr>
        <xdr:cNvPr id="16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79881" cy="1116808"/>
    <xdr:sp macro="" textlink="">
      <xdr:nvSpPr>
        <xdr:cNvPr id="17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79881" cy="1116808"/>
    <xdr:sp macro="" textlink="">
      <xdr:nvSpPr>
        <xdr:cNvPr id="18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79881" cy="1116808"/>
    <xdr:sp macro="" textlink="">
      <xdr:nvSpPr>
        <xdr:cNvPr id="19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79881" cy="1116808"/>
    <xdr:sp macro="" textlink="">
      <xdr:nvSpPr>
        <xdr:cNvPr id="20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79881" cy="1116808"/>
    <xdr:sp macro="" textlink="">
      <xdr:nvSpPr>
        <xdr:cNvPr id="21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79881" cy="1116808"/>
    <xdr:sp macro="" textlink="">
      <xdr:nvSpPr>
        <xdr:cNvPr id="22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79881" cy="1116808"/>
    <xdr:sp macro="" textlink="">
      <xdr:nvSpPr>
        <xdr:cNvPr id="23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79881" cy="1116808"/>
    <xdr:sp macro="" textlink="">
      <xdr:nvSpPr>
        <xdr:cNvPr id="24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79881" cy="1116808"/>
    <xdr:sp macro="" textlink="">
      <xdr:nvSpPr>
        <xdr:cNvPr id="25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79881" cy="1116808"/>
    <xdr:sp macro="" textlink="">
      <xdr:nvSpPr>
        <xdr:cNvPr id="26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79881" cy="1116808"/>
    <xdr:sp macro="" textlink="">
      <xdr:nvSpPr>
        <xdr:cNvPr id="27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79881" cy="1116808"/>
    <xdr:sp macro="" textlink="">
      <xdr:nvSpPr>
        <xdr:cNvPr id="28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79881" cy="1116808"/>
    <xdr:sp macro="" textlink="">
      <xdr:nvSpPr>
        <xdr:cNvPr id="29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79881" cy="1116808"/>
    <xdr:sp macro="" textlink="">
      <xdr:nvSpPr>
        <xdr:cNvPr id="30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79881" cy="1116808"/>
    <xdr:sp macro="" textlink="">
      <xdr:nvSpPr>
        <xdr:cNvPr id="31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79881" cy="1116808"/>
    <xdr:sp macro="" textlink="">
      <xdr:nvSpPr>
        <xdr:cNvPr id="32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79881" cy="1116808"/>
    <xdr:sp macro="" textlink="">
      <xdr:nvSpPr>
        <xdr:cNvPr id="33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79881" cy="1116808"/>
    <xdr:sp macro="" textlink="">
      <xdr:nvSpPr>
        <xdr:cNvPr id="34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79881" cy="1116808"/>
    <xdr:sp macro="" textlink="">
      <xdr:nvSpPr>
        <xdr:cNvPr id="35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79881" cy="1116808"/>
    <xdr:sp macro="" textlink="">
      <xdr:nvSpPr>
        <xdr:cNvPr id="36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79881" cy="1116808"/>
    <xdr:sp macro="" textlink="">
      <xdr:nvSpPr>
        <xdr:cNvPr id="37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79881" cy="1116808"/>
    <xdr:sp macro="" textlink="">
      <xdr:nvSpPr>
        <xdr:cNvPr id="38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79881" cy="1116808"/>
    <xdr:sp macro="" textlink="">
      <xdr:nvSpPr>
        <xdr:cNvPr id="39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79881" cy="1116808"/>
    <xdr:sp macro="" textlink="">
      <xdr:nvSpPr>
        <xdr:cNvPr id="40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79881" cy="1116808"/>
    <xdr:sp macro="" textlink="">
      <xdr:nvSpPr>
        <xdr:cNvPr id="41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79881" cy="1116808"/>
    <xdr:sp macro="" textlink="">
      <xdr:nvSpPr>
        <xdr:cNvPr id="42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79881" cy="1116808"/>
    <xdr:sp macro="" textlink="">
      <xdr:nvSpPr>
        <xdr:cNvPr id="43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79881" cy="1116808"/>
    <xdr:sp macro="" textlink="">
      <xdr:nvSpPr>
        <xdr:cNvPr id="44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79881" cy="1116808"/>
    <xdr:sp macro="" textlink="">
      <xdr:nvSpPr>
        <xdr:cNvPr id="45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79881" cy="1116808"/>
    <xdr:sp macro="" textlink="">
      <xdr:nvSpPr>
        <xdr:cNvPr id="46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79881" cy="1116808"/>
    <xdr:sp macro="" textlink="">
      <xdr:nvSpPr>
        <xdr:cNvPr id="47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79881" cy="1116808"/>
    <xdr:sp macro="" textlink="">
      <xdr:nvSpPr>
        <xdr:cNvPr id="48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79881" cy="1116808"/>
    <xdr:sp macro="" textlink="">
      <xdr:nvSpPr>
        <xdr:cNvPr id="49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79881" cy="1116808"/>
    <xdr:sp macro="" textlink="">
      <xdr:nvSpPr>
        <xdr:cNvPr id="50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79881" cy="1116808"/>
    <xdr:sp macro="" textlink="">
      <xdr:nvSpPr>
        <xdr:cNvPr id="51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79881" cy="1116808"/>
    <xdr:sp macro="" textlink="">
      <xdr:nvSpPr>
        <xdr:cNvPr id="52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79881" cy="1116808"/>
    <xdr:sp macro="" textlink="">
      <xdr:nvSpPr>
        <xdr:cNvPr id="53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79881" cy="1116808"/>
    <xdr:sp macro="" textlink="">
      <xdr:nvSpPr>
        <xdr:cNvPr id="54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79881" cy="1116808"/>
    <xdr:sp macro="" textlink="">
      <xdr:nvSpPr>
        <xdr:cNvPr id="55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79881" cy="1116808"/>
    <xdr:sp macro="" textlink="">
      <xdr:nvSpPr>
        <xdr:cNvPr id="56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79881" cy="1116808"/>
    <xdr:sp macro="" textlink="">
      <xdr:nvSpPr>
        <xdr:cNvPr id="57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79881" cy="1116808"/>
    <xdr:sp macro="" textlink="">
      <xdr:nvSpPr>
        <xdr:cNvPr id="58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79881" cy="1116808"/>
    <xdr:sp macro="" textlink="">
      <xdr:nvSpPr>
        <xdr:cNvPr id="59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79881" cy="1116808"/>
    <xdr:sp macro="" textlink="">
      <xdr:nvSpPr>
        <xdr:cNvPr id="60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79881" cy="1116808"/>
    <xdr:sp macro="" textlink="">
      <xdr:nvSpPr>
        <xdr:cNvPr id="61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79881" cy="1116808"/>
    <xdr:sp macro="" textlink="">
      <xdr:nvSpPr>
        <xdr:cNvPr id="62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79881" cy="1116808"/>
    <xdr:sp macro="" textlink="">
      <xdr:nvSpPr>
        <xdr:cNvPr id="63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79881" cy="1116808"/>
    <xdr:sp macro="" textlink="">
      <xdr:nvSpPr>
        <xdr:cNvPr id="64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79881" cy="1116808"/>
    <xdr:sp macro="" textlink="">
      <xdr:nvSpPr>
        <xdr:cNvPr id="65" name="AutoShape 1" descr="page1image2883476368"/>
        <xdr:cNvSpPr>
          <a:spLocks noChangeAspect="1" noChangeArrowheads="1"/>
        </xdr:cNvSpPr>
      </xdr:nvSpPr>
      <xdr:spPr>
        <a:xfrm>
          <a:off x="0" y="16002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79881" cy="1116808"/>
    <xdr:sp macro="" textlink="">
      <xdr:nvSpPr>
        <xdr:cNvPr id="66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79881" cy="1116808"/>
    <xdr:sp macro="" textlink="">
      <xdr:nvSpPr>
        <xdr:cNvPr id="67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79881" cy="1116808"/>
    <xdr:sp macro="" textlink="">
      <xdr:nvSpPr>
        <xdr:cNvPr id="68" name="AutoShape 1" descr="page1image2883476368"/>
        <xdr:cNvSpPr>
          <a:spLocks noChangeAspect="1" noChangeArrowheads="1"/>
        </xdr:cNvSpPr>
      </xdr:nvSpPr>
      <xdr:spPr>
        <a:xfrm>
          <a:off x="0" y="348615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79881" cy="1116808"/>
    <xdr:sp macro="" textlink="">
      <xdr:nvSpPr>
        <xdr:cNvPr id="69" name="AutoShape 1" descr="page1image2883476368"/>
        <xdr:cNvSpPr>
          <a:spLocks noChangeAspect="1" noChangeArrowheads="1"/>
        </xdr:cNvSpPr>
      </xdr:nvSpPr>
      <xdr:spPr>
        <a:xfrm>
          <a:off x="0" y="210216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79881" cy="1116808"/>
    <xdr:sp macro="" textlink="">
      <xdr:nvSpPr>
        <xdr:cNvPr id="70" name="AutoShape 1" descr="page1image2883476368"/>
        <xdr:cNvSpPr>
          <a:spLocks noChangeAspect="1" noChangeArrowheads="1"/>
        </xdr:cNvSpPr>
      </xdr:nvSpPr>
      <xdr:spPr>
        <a:xfrm>
          <a:off x="0" y="210216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79881" cy="1116808"/>
    <xdr:sp macro="" textlink="">
      <xdr:nvSpPr>
        <xdr:cNvPr id="71" name="AutoShape 1" descr="page1image2883476368"/>
        <xdr:cNvSpPr>
          <a:spLocks noChangeAspect="1" noChangeArrowheads="1"/>
        </xdr:cNvSpPr>
      </xdr:nvSpPr>
      <xdr:spPr>
        <a:xfrm>
          <a:off x="0" y="210216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79881" cy="1116808"/>
    <xdr:sp macro="" textlink="">
      <xdr:nvSpPr>
        <xdr:cNvPr id="72" name="AutoShape 1" descr="page1image2883476368"/>
        <xdr:cNvSpPr>
          <a:spLocks noChangeAspect="1" noChangeArrowheads="1"/>
        </xdr:cNvSpPr>
      </xdr:nvSpPr>
      <xdr:spPr>
        <a:xfrm>
          <a:off x="0" y="210216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9881" cy="1116808"/>
    <xdr:sp macro="" textlink="">
      <xdr:nvSpPr>
        <xdr:cNvPr id="73" name="AutoShape 1" descr="page1image2883476368"/>
        <xdr:cNvSpPr>
          <a:spLocks noChangeAspect="1" noChangeArrowheads="1"/>
        </xdr:cNvSpPr>
      </xdr:nvSpPr>
      <xdr:spPr>
        <a:xfrm>
          <a:off x="0" y="223266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9881" cy="1116808"/>
    <xdr:sp macro="" textlink="">
      <xdr:nvSpPr>
        <xdr:cNvPr id="74" name="AutoShape 1" descr="page1image2883476368"/>
        <xdr:cNvSpPr>
          <a:spLocks noChangeAspect="1" noChangeArrowheads="1"/>
        </xdr:cNvSpPr>
      </xdr:nvSpPr>
      <xdr:spPr>
        <a:xfrm>
          <a:off x="0" y="223266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79881" cy="1116808"/>
    <xdr:sp macro="" textlink="">
      <xdr:nvSpPr>
        <xdr:cNvPr id="75" name="AutoShape 1" descr="page1image2883476368"/>
        <xdr:cNvSpPr>
          <a:spLocks noChangeAspect="1" noChangeArrowheads="1"/>
        </xdr:cNvSpPr>
      </xdr:nvSpPr>
      <xdr:spPr>
        <a:xfrm>
          <a:off x="0" y="218979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79881" cy="1116808"/>
    <xdr:sp macro="" textlink="">
      <xdr:nvSpPr>
        <xdr:cNvPr id="76" name="AutoShape 1" descr="page1image2883476368"/>
        <xdr:cNvSpPr>
          <a:spLocks noChangeAspect="1" noChangeArrowheads="1"/>
        </xdr:cNvSpPr>
      </xdr:nvSpPr>
      <xdr:spPr>
        <a:xfrm>
          <a:off x="0" y="218979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79881" cy="1116808"/>
    <xdr:sp macro="" textlink="">
      <xdr:nvSpPr>
        <xdr:cNvPr id="77" name="AutoShape 1" descr="page1image2883476368"/>
        <xdr:cNvSpPr>
          <a:spLocks noChangeAspect="1" noChangeArrowheads="1"/>
        </xdr:cNvSpPr>
      </xdr:nvSpPr>
      <xdr:spPr>
        <a:xfrm>
          <a:off x="0" y="218979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9881" cy="1116808"/>
    <xdr:sp macro="" textlink="">
      <xdr:nvSpPr>
        <xdr:cNvPr id="78" name="AutoShape 1" descr="page1image2883476368"/>
        <xdr:cNvSpPr>
          <a:spLocks noChangeAspect="1" noChangeArrowheads="1"/>
        </xdr:cNvSpPr>
      </xdr:nvSpPr>
      <xdr:spPr>
        <a:xfrm>
          <a:off x="0" y="210216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9881" cy="1116808"/>
    <xdr:sp macro="" textlink="">
      <xdr:nvSpPr>
        <xdr:cNvPr id="79" name="AutoShape 1" descr="page1image2883476368"/>
        <xdr:cNvSpPr>
          <a:spLocks noChangeAspect="1" noChangeArrowheads="1"/>
        </xdr:cNvSpPr>
      </xdr:nvSpPr>
      <xdr:spPr>
        <a:xfrm>
          <a:off x="0" y="210216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9881" cy="1116808"/>
    <xdr:sp macro="" textlink="">
      <xdr:nvSpPr>
        <xdr:cNvPr id="80" name="AutoShape 1" descr="page1image2883476368"/>
        <xdr:cNvSpPr>
          <a:spLocks noChangeAspect="1" noChangeArrowheads="1"/>
        </xdr:cNvSpPr>
      </xdr:nvSpPr>
      <xdr:spPr>
        <a:xfrm>
          <a:off x="0" y="210216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9881" cy="1116808"/>
    <xdr:sp macro="" textlink="">
      <xdr:nvSpPr>
        <xdr:cNvPr id="81" name="AutoShape 1" descr="page1image2883476368"/>
        <xdr:cNvSpPr>
          <a:spLocks noChangeAspect="1" noChangeArrowheads="1"/>
        </xdr:cNvSpPr>
      </xdr:nvSpPr>
      <xdr:spPr>
        <a:xfrm>
          <a:off x="0" y="210216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9881" cy="1116808"/>
    <xdr:sp macro="" textlink="">
      <xdr:nvSpPr>
        <xdr:cNvPr id="82" name="AutoShape 1" descr="page1image2883476368"/>
        <xdr:cNvSpPr>
          <a:spLocks noChangeAspect="1" noChangeArrowheads="1"/>
        </xdr:cNvSpPr>
      </xdr:nvSpPr>
      <xdr:spPr>
        <a:xfrm>
          <a:off x="0" y="223266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9881" cy="1116808"/>
    <xdr:sp macro="" textlink="">
      <xdr:nvSpPr>
        <xdr:cNvPr id="83" name="AutoShape 1" descr="page1image2883476368"/>
        <xdr:cNvSpPr>
          <a:spLocks noChangeAspect="1" noChangeArrowheads="1"/>
        </xdr:cNvSpPr>
      </xdr:nvSpPr>
      <xdr:spPr>
        <a:xfrm>
          <a:off x="0" y="223266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9881" cy="1116808"/>
    <xdr:sp macro="" textlink="">
      <xdr:nvSpPr>
        <xdr:cNvPr id="84" name="AutoShape 1" descr="page1image2883476368"/>
        <xdr:cNvSpPr>
          <a:spLocks noChangeAspect="1" noChangeArrowheads="1"/>
        </xdr:cNvSpPr>
      </xdr:nvSpPr>
      <xdr:spPr>
        <a:xfrm>
          <a:off x="0" y="218979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9881" cy="1116808"/>
    <xdr:sp macro="" textlink="">
      <xdr:nvSpPr>
        <xdr:cNvPr id="85" name="AutoShape 1" descr="page1image2883476368"/>
        <xdr:cNvSpPr>
          <a:spLocks noChangeAspect="1" noChangeArrowheads="1"/>
        </xdr:cNvSpPr>
      </xdr:nvSpPr>
      <xdr:spPr>
        <a:xfrm>
          <a:off x="0" y="218979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9881" cy="1116808"/>
    <xdr:sp macro="" textlink="">
      <xdr:nvSpPr>
        <xdr:cNvPr id="86" name="AutoShape 1" descr="page1image2883476368"/>
        <xdr:cNvSpPr>
          <a:spLocks noChangeAspect="1" noChangeArrowheads="1"/>
        </xdr:cNvSpPr>
      </xdr:nvSpPr>
      <xdr:spPr>
        <a:xfrm>
          <a:off x="0" y="21897975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9881" cy="1116808"/>
    <xdr:sp macro="" textlink="">
      <xdr:nvSpPr>
        <xdr:cNvPr id="87" name="AutoShape 1" descr="page1image2883476368"/>
        <xdr:cNvSpPr>
          <a:spLocks noChangeAspect="1" noChangeArrowheads="1"/>
        </xdr:cNvSpPr>
      </xdr:nvSpPr>
      <xdr:spPr>
        <a:xfrm>
          <a:off x="0" y="223266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9881" cy="1116808"/>
    <xdr:sp macro="" textlink="">
      <xdr:nvSpPr>
        <xdr:cNvPr id="88" name="AutoShape 1" descr="page1image2883476368"/>
        <xdr:cNvSpPr>
          <a:spLocks noChangeAspect="1" noChangeArrowheads="1"/>
        </xdr:cNvSpPr>
      </xdr:nvSpPr>
      <xdr:spPr>
        <a:xfrm>
          <a:off x="0" y="223266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9881" cy="1116808"/>
    <xdr:sp macro="" textlink="">
      <xdr:nvSpPr>
        <xdr:cNvPr id="89" name="AutoShape 1" descr="page1image2883476368"/>
        <xdr:cNvSpPr>
          <a:spLocks noChangeAspect="1" noChangeArrowheads="1"/>
        </xdr:cNvSpPr>
      </xdr:nvSpPr>
      <xdr:spPr>
        <a:xfrm>
          <a:off x="0" y="223266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9881" cy="1116808"/>
    <xdr:sp macro="" textlink="">
      <xdr:nvSpPr>
        <xdr:cNvPr id="90" name="AutoShape 1" descr="page1image2883476368"/>
        <xdr:cNvSpPr>
          <a:spLocks noChangeAspect="1" noChangeArrowheads="1"/>
        </xdr:cNvSpPr>
      </xdr:nvSpPr>
      <xdr:spPr>
        <a:xfrm>
          <a:off x="0" y="22326600"/>
          <a:ext cx="79881" cy="111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sqref="A1:XFD1048576"/>
    </sheetView>
  </sheetViews>
  <sheetFormatPr defaultColWidth="9.140625" defaultRowHeight="11.25"/>
  <cols>
    <col min="1" max="1" width="5" style="53" customWidth="1"/>
    <col min="2" max="2" width="11.5703125" style="49" customWidth="1"/>
    <col min="3" max="3" width="43.42578125" style="49" customWidth="1"/>
    <col min="4" max="4" width="9.140625" style="49" customWidth="1"/>
    <col min="5" max="5" width="4.7109375" style="53" customWidth="1"/>
    <col min="6" max="6" width="6.5703125" style="53" customWidth="1"/>
    <col min="7" max="7" width="7.42578125" style="53" customWidth="1"/>
    <col min="8" max="8" width="6.5703125" style="53" customWidth="1"/>
    <col min="9" max="9" width="6.85546875" style="55" customWidth="1"/>
    <col min="10" max="10" width="10.140625" style="64" customWidth="1"/>
    <col min="11" max="11" width="15.85546875" style="49" customWidth="1"/>
    <col min="12" max="12" width="12.28515625" style="8" customWidth="1"/>
    <col min="13" max="13" width="12.140625" style="49" customWidth="1"/>
    <col min="14" max="16384" width="9.140625" style="49"/>
  </cols>
  <sheetData>
    <row r="1" spans="1:13" s="4" customFormat="1" ht="36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4" customFormat="1" ht="9" customHeight="1">
      <c r="A2" s="5"/>
      <c r="B2" s="6"/>
      <c r="C2" s="6"/>
      <c r="D2" s="6"/>
      <c r="E2" s="6"/>
      <c r="F2" s="6"/>
      <c r="G2" s="6"/>
      <c r="H2" s="6"/>
      <c r="I2" s="7"/>
      <c r="J2" s="57"/>
      <c r="K2" s="6"/>
      <c r="L2" s="8"/>
    </row>
    <row r="3" spans="1:13" s="15" customFormat="1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1" t="s">
        <v>6</v>
      </c>
      <c r="G3" s="12"/>
      <c r="H3" s="12"/>
      <c r="I3" s="13"/>
      <c r="J3" s="58" t="s">
        <v>7</v>
      </c>
      <c r="K3" s="10" t="s">
        <v>8</v>
      </c>
      <c r="L3" s="14" t="s">
        <v>63</v>
      </c>
      <c r="M3" s="14" t="s">
        <v>64</v>
      </c>
    </row>
    <row r="4" spans="1:13" s="15" customFormat="1" ht="102.75" customHeight="1">
      <c r="A4" s="9"/>
      <c r="B4" s="9"/>
      <c r="C4" s="9"/>
      <c r="D4" s="9"/>
      <c r="E4" s="16"/>
      <c r="F4" s="17" t="s">
        <v>9</v>
      </c>
      <c r="G4" s="17" t="s">
        <v>10</v>
      </c>
      <c r="H4" s="17" t="s">
        <v>11</v>
      </c>
      <c r="I4" s="18" t="s">
        <v>12</v>
      </c>
      <c r="J4" s="59"/>
      <c r="K4" s="16"/>
      <c r="L4" s="19"/>
      <c r="M4" s="19"/>
    </row>
    <row r="5" spans="1:13" s="28" customFormat="1" ht="29.25" customHeight="1">
      <c r="A5" s="20" t="s">
        <v>13</v>
      </c>
      <c r="B5" s="21" t="s">
        <v>83</v>
      </c>
      <c r="C5" s="22"/>
      <c r="D5" s="23"/>
      <c r="E5" s="23"/>
      <c r="F5" s="23"/>
      <c r="G5" s="23"/>
      <c r="H5" s="23"/>
      <c r="I5" s="23"/>
      <c r="J5" s="24"/>
      <c r="K5" s="25"/>
      <c r="L5" s="26"/>
      <c r="M5" s="27"/>
    </row>
    <row r="6" spans="1:13" s="35" customFormat="1" ht="119.25" customHeight="1">
      <c r="A6" s="29">
        <f>ROW()-5</f>
        <v>1</v>
      </c>
      <c r="B6" s="29" t="s">
        <v>14</v>
      </c>
      <c r="C6" s="29" t="s">
        <v>41</v>
      </c>
      <c r="D6" s="29" t="s">
        <v>15</v>
      </c>
      <c r="E6" s="29" t="s">
        <v>16</v>
      </c>
      <c r="F6" s="30"/>
      <c r="G6" s="30"/>
      <c r="H6" s="30"/>
      <c r="I6" s="31">
        <v>1</v>
      </c>
      <c r="J6" s="60">
        <v>735000</v>
      </c>
      <c r="K6" s="32">
        <f t="shared" ref="K6:K13" si="0">I6*J6</f>
        <v>735000</v>
      </c>
      <c r="L6" s="33"/>
      <c r="M6" s="34"/>
    </row>
    <row r="7" spans="1:13" s="35" customFormat="1" ht="146.25" customHeight="1">
      <c r="A7" s="29">
        <f t="shared" ref="A7:A27" si="1">ROW()-5</f>
        <v>2</v>
      </c>
      <c r="B7" s="29" t="s">
        <v>17</v>
      </c>
      <c r="C7" s="29" t="s">
        <v>42</v>
      </c>
      <c r="D7" s="29" t="s">
        <v>15</v>
      </c>
      <c r="E7" s="29" t="s">
        <v>16</v>
      </c>
      <c r="F7" s="30"/>
      <c r="G7" s="30"/>
      <c r="H7" s="30"/>
      <c r="I7" s="31">
        <v>1</v>
      </c>
      <c r="J7" s="60">
        <v>840000</v>
      </c>
      <c r="K7" s="32">
        <f t="shared" si="0"/>
        <v>840000</v>
      </c>
      <c r="L7" s="33"/>
      <c r="M7" s="34"/>
    </row>
    <row r="8" spans="1:13" s="35" customFormat="1" ht="120.75" customHeight="1">
      <c r="A8" s="29">
        <f t="shared" si="1"/>
        <v>3</v>
      </c>
      <c r="B8" s="29" t="s">
        <v>18</v>
      </c>
      <c r="C8" s="29" t="s">
        <v>43</v>
      </c>
      <c r="D8" s="29" t="s">
        <v>15</v>
      </c>
      <c r="E8" s="29" t="s">
        <v>16</v>
      </c>
      <c r="F8" s="30"/>
      <c r="G8" s="30"/>
      <c r="H8" s="30"/>
      <c r="I8" s="31">
        <v>1</v>
      </c>
      <c r="J8" s="60">
        <v>850000</v>
      </c>
      <c r="K8" s="32">
        <f t="shared" si="0"/>
        <v>850000</v>
      </c>
      <c r="L8" s="33"/>
      <c r="M8" s="34"/>
    </row>
    <row r="9" spans="1:13" s="35" customFormat="1" ht="44.25" customHeight="1">
      <c r="A9" s="29">
        <f t="shared" si="1"/>
        <v>4</v>
      </c>
      <c r="B9" s="29" t="s">
        <v>19</v>
      </c>
      <c r="C9" s="29" t="s">
        <v>44</v>
      </c>
      <c r="D9" s="29" t="s">
        <v>15</v>
      </c>
      <c r="E9" s="29" t="s">
        <v>16</v>
      </c>
      <c r="F9" s="30"/>
      <c r="G9" s="30"/>
      <c r="H9" s="30"/>
      <c r="I9" s="31">
        <v>1</v>
      </c>
      <c r="J9" s="60">
        <v>1550000</v>
      </c>
      <c r="K9" s="32">
        <f t="shared" si="0"/>
        <v>1550000</v>
      </c>
      <c r="L9" s="33"/>
      <c r="M9" s="34"/>
    </row>
    <row r="10" spans="1:13" s="35" customFormat="1" ht="135.75" customHeight="1">
      <c r="A10" s="29">
        <f t="shared" si="1"/>
        <v>5</v>
      </c>
      <c r="B10" s="29" t="s">
        <v>20</v>
      </c>
      <c r="C10" s="29" t="s">
        <v>45</v>
      </c>
      <c r="D10" s="29" t="s">
        <v>15</v>
      </c>
      <c r="E10" s="29" t="s">
        <v>16</v>
      </c>
      <c r="F10" s="30"/>
      <c r="G10" s="30"/>
      <c r="H10" s="30"/>
      <c r="I10" s="31">
        <v>1</v>
      </c>
      <c r="J10" s="60">
        <v>945000</v>
      </c>
      <c r="K10" s="32">
        <f t="shared" si="0"/>
        <v>945000</v>
      </c>
      <c r="L10" s="33"/>
      <c r="M10" s="34"/>
    </row>
    <row r="11" spans="1:13" s="35" customFormat="1" ht="119.25" customHeight="1">
      <c r="A11" s="29">
        <f t="shared" si="1"/>
        <v>6</v>
      </c>
      <c r="B11" s="29" t="s">
        <v>21</v>
      </c>
      <c r="C11" s="29" t="s">
        <v>46</v>
      </c>
      <c r="D11" s="29" t="s">
        <v>22</v>
      </c>
      <c r="E11" s="29" t="s">
        <v>16</v>
      </c>
      <c r="F11" s="30"/>
      <c r="G11" s="30"/>
      <c r="H11" s="30"/>
      <c r="I11" s="31">
        <v>1</v>
      </c>
      <c r="J11" s="60">
        <v>735000</v>
      </c>
      <c r="K11" s="32">
        <f t="shared" si="0"/>
        <v>735000</v>
      </c>
      <c r="L11" s="33"/>
      <c r="M11" s="34"/>
    </row>
    <row r="12" spans="1:13" s="35" customFormat="1" ht="97.5" customHeight="1">
      <c r="A12" s="29">
        <f t="shared" si="1"/>
        <v>7</v>
      </c>
      <c r="B12" s="29" t="s">
        <v>23</v>
      </c>
      <c r="C12" s="29" t="s">
        <v>47</v>
      </c>
      <c r="D12" s="29" t="s">
        <v>15</v>
      </c>
      <c r="E12" s="29" t="s">
        <v>16</v>
      </c>
      <c r="F12" s="30"/>
      <c r="G12" s="30"/>
      <c r="H12" s="30"/>
      <c r="I12" s="31">
        <v>1</v>
      </c>
      <c r="J12" s="60">
        <v>693000</v>
      </c>
      <c r="K12" s="32">
        <f t="shared" si="0"/>
        <v>693000</v>
      </c>
      <c r="L12" s="33"/>
      <c r="M12" s="34"/>
    </row>
    <row r="13" spans="1:13" s="35" customFormat="1" ht="136.5" customHeight="1">
      <c r="A13" s="29">
        <f t="shared" si="1"/>
        <v>8</v>
      </c>
      <c r="B13" s="29" t="s">
        <v>24</v>
      </c>
      <c r="C13" s="29" t="s">
        <v>48</v>
      </c>
      <c r="D13" s="29" t="s">
        <v>25</v>
      </c>
      <c r="E13" s="29" t="s">
        <v>16</v>
      </c>
      <c r="F13" s="30"/>
      <c r="G13" s="30"/>
      <c r="H13" s="30"/>
      <c r="I13" s="31">
        <v>1</v>
      </c>
      <c r="J13" s="60">
        <v>1435200</v>
      </c>
      <c r="K13" s="32">
        <f t="shared" si="0"/>
        <v>1435200</v>
      </c>
      <c r="L13" s="33"/>
      <c r="M13" s="34"/>
    </row>
    <row r="14" spans="1:13" s="35" customFormat="1" ht="137.25" customHeight="1">
      <c r="A14" s="29">
        <f t="shared" si="1"/>
        <v>9</v>
      </c>
      <c r="B14" s="29" t="s">
        <v>26</v>
      </c>
      <c r="C14" s="29" t="s">
        <v>27</v>
      </c>
      <c r="D14" s="29" t="s">
        <v>28</v>
      </c>
      <c r="E14" s="29" t="s">
        <v>29</v>
      </c>
      <c r="F14" s="30"/>
      <c r="G14" s="30"/>
      <c r="H14" s="30"/>
      <c r="I14" s="31">
        <v>1</v>
      </c>
      <c r="J14" s="60">
        <v>567000</v>
      </c>
      <c r="K14" s="32">
        <f t="shared" ref="K14:K20" si="2">I14*J14</f>
        <v>567000</v>
      </c>
      <c r="L14" s="33"/>
      <c r="M14" s="34"/>
    </row>
    <row r="15" spans="1:13" s="35" customFormat="1" ht="137.25" customHeight="1">
      <c r="A15" s="29">
        <f t="shared" si="1"/>
        <v>10</v>
      </c>
      <c r="B15" s="29" t="s">
        <v>30</v>
      </c>
      <c r="C15" s="29" t="s">
        <v>31</v>
      </c>
      <c r="D15" s="29" t="s">
        <v>32</v>
      </c>
      <c r="E15" s="29" t="s">
        <v>29</v>
      </c>
      <c r="F15" s="30"/>
      <c r="G15" s="30"/>
      <c r="H15" s="30"/>
      <c r="I15" s="31">
        <v>1</v>
      </c>
      <c r="J15" s="60">
        <v>623700</v>
      </c>
      <c r="K15" s="32">
        <f t="shared" si="2"/>
        <v>623700</v>
      </c>
      <c r="L15" s="33"/>
      <c r="M15" s="34"/>
    </row>
    <row r="16" spans="1:13" s="35" customFormat="1" ht="137.25" customHeight="1">
      <c r="A16" s="29">
        <f t="shared" si="1"/>
        <v>11</v>
      </c>
      <c r="B16" s="29" t="s">
        <v>33</v>
      </c>
      <c r="C16" s="29" t="s">
        <v>34</v>
      </c>
      <c r="D16" s="29" t="s">
        <v>32</v>
      </c>
      <c r="E16" s="29" t="s">
        <v>29</v>
      </c>
      <c r="F16" s="30"/>
      <c r="G16" s="30"/>
      <c r="H16" s="30"/>
      <c r="I16" s="31">
        <v>1</v>
      </c>
      <c r="J16" s="60">
        <v>623700</v>
      </c>
      <c r="K16" s="32">
        <f t="shared" si="2"/>
        <v>623700</v>
      </c>
      <c r="L16" s="33"/>
      <c r="M16" s="34"/>
    </row>
    <row r="17" spans="1:15" s="38" customFormat="1" ht="45">
      <c r="A17" s="29">
        <f t="shared" si="1"/>
        <v>12</v>
      </c>
      <c r="B17" s="29" t="s">
        <v>38</v>
      </c>
      <c r="C17" s="29" t="s">
        <v>39</v>
      </c>
      <c r="D17" s="29" t="s">
        <v>40</v>
      </c>
      <c r="E17" s="36" t="s">
        <v>49</v>
      </c>
      <c r="F17" s="36"/>
      <c r="G17" s="36"/>
      <c r="H17" s="36"/>
      <c r="I17" s="36">
        <v>100</v>
      </c>
      <c r="J17" s="61">
        <v>1050</v>
      </c>
      <c r="K17" s="32">
        <f t="shared" si="2"/>
        <v>105000</v>
      </c>
      <c r="L17" s="33"/>
      <c r="M17" s="27"/>
      <c r="N17" s="37"/>
      <c r="O17" s="37"/>
    </row>
    <row r="18" spans="1:15" s="38" customFormat="1" ht="55.5" customHeight="1">
      <c r="A18" s="29">
        <f t="shared" si="1"/>
        <v>13</v>
      </c>
      <c r="B18" s="29" t="s">
        <v>35</v>
      </c>
      <c r="C18" s="29" t="s">
        <v>36</v>
      </c>
      <c r="D18" s="29" t="s">
        <v>37</v>
      </c>
      <c r="E18" s="36" t="s">
        <v>49</v>
      </c>
      <c r="F18" s="36"/>
      <c r="G18" s="36"/>
      <c r="H18" s="36"/>
      <c r="I18" s="36">
        <v>400</v>
      </c>
      <c r="J18" s="61">
        <v>1050</v>
      </c>
      <c r="K18" s="32">
        <f t="shared" si="2"/>
        <v>420000</v>
      </c>
      <c r="L18" s="33"/>
      <c r="M18" s="27"/>
      <c r="N18" s="37"/>
      <c r="O18" s="37"/>
    </row>
    <row r="19" spans="1:15" s="38" customFormat="1" ht="35.25" customHeight="1">
      <c r="A19" s="29">
        <f t="shared" si="1"/>
        <v>14</v>
      </c>
      <c r="B19" s="29" t="s">
        <v>50</v>
      </c>
      <c r="C19" s="39" t="s">
        <v>51</v>
      </c>
      <c r="D19" s="29" t="s">
        <v>52</v>
      </c>
      <c r="E19" s="36" t="s">
        <v>53</v>
      </c>
      <c r="F19" s="36"/>
      <c r="G19" s="36"/>
      <c r="H19" s="36"/>
      <c r="I19" s="36">
        <v>3</v>
      </c>
      <c r="J19" s="61">
        <v>84000</v>
      </c>
      <c r="K19" s="32">
        <f t="shared" si="2"/>
        <v>252000</v>
      </c>
      <c r="L19" s="29"/>
      <c r="M19" s="40"/>
      <c r="N19" s="37"/>
      <c r="O19" s="37"/>
    </row>
    <row r="20" spans="1:15" s="38" customFormat="1" ht="69" customHeight="1">
      <c r="A20" s="29">
        <f t="shared" si="1"/>
        <v>15</v>
      </c>
      <c r="B20" s="41" t="s">
        <v>54</v>
      </c>
      <c r="C20" s="41" t="s">
        <v>55</v>
      </c>
      <c r="D20" s="29" t="s">
        <v>37</v>
      </c>
      <c r="E20" s="41" t="s">
        <v>49</v>
      </c>
      <c r="F20" s="41"/>
      <c r="G20" s="41"/>
      <c r="H20" s="41"/>
      <c r="I20" s="42">
        <v>300</v>
      </c>
      <c r="J20" s="61">
        <v>1050</v>
      </c>
      <c r="K20" s="61">
        <f t="shared" si="2"/>
        <v>315000</v>
      </c>
      <c r="L20" s="41"/>
      <c r="M20" s="43"/>
      <c r="N20" s="37"/>
      <c r="O20" s="37"/>
    </row>
    <row r="21" spans="1:15" ht="33.75">
      <c r="A21" s="29">
        <f t="shared" si="1"/>
        <v>16</v>
      </c>
      <c r="B21" s="29" t="s">
        <v>56</v>
      </c>
      <c r="C21" s="29" t="s">
        <v>58</v>
      </c>
      <c r="D21" s="44" t="s">
        <v>57</v>
      </c>
      <c r="E21" s="29" t="s">
        <v>16</v>
      </c>
      <c r="F21" s="29"/>
      <c r="G21" s="29"/>
      <c r="H21" s="29">
        <v>0</v>
      </c>
      <c r="I21" s="45">
        <v>3</v>
      </c>
      <c r="J21" s="62">
        <v>840000</v>
      </c>
      <c r="K21" s="89">
        <f>I21*J21</f>
        <v>2520000</v>
      </c>
      <c r="L21" s="46"/>
      <c r="M21" s="47"/>
      <c r="N21" s="48"/>
      <c r="O21" s="48"/>
    </row>
    <row r="22" spans="1:15" ht="90">
      <c r="A22" s="29">
        <f t="shared" si="1"/>
        <v>17</v>
      </c>
      <c r="B22" s="29" t="s">
        <v>59</v>
      </c>
      <c r="C22" s="50" t="s">
        <v>61</v>
      </c>
      <c r="D22" s="29" t="s">
        <v>60</v>
      </c>
      <c r="E22" s="51" t="s">
        <v>62</v>
      </c>
      <c r="F22" s="51"/>
      <c r="G22" s="51"/>
      <c r="H22" s="51"/>
      <c r="I22" s="52">
        <v>1</v>
      </c>
      <c r="J22" s="63">
        <v>2600000</v>
      </c>
      <c r="K22" s="89">
        <f>I22*J22</f>
        <v>2600000</v>
      </c>
      <c r="L22" s="46"/>
      <c r="M22" s="47"/>
      <c r="N22" s="48"/>
      <c r="O22" s="48"/>
    </row>
    <row r="23" spans="1:15" ht="16.5" thickBot="1">
      <c r="A23" s="29">
        <f t="shared" si="1"/>
        <v>18</v>
      </c>
      <c r="B23" s="72" t="s">
        <v>65</v>
      </c>
      <c r="C23" s="73" t="s">
        <v>66</v>
      </c>
      <c r="D23" s="74" t="s">
        <v>67</v>
      </c>
      <c r="E23" s="75" t="s">
        <v>68</v>
      </c>
      <c r="F23" s="75"/>
      <c r="G23" s="76"/>
      <c r="H23" s="77"/>
      <c r="I23" s="77">
        <v>200</v>
      </c>
      <c r="J23" s="68">
        <v>5000</v>
      </c>
      <c r="K23" s="89">
        <f>I23*J23</f>
        <v>1000000</v>
      </c>
      <c r="L23" s="1"/>
      <c r="M23" s="2"/>
      <c r="N23" s="48"/>
      <c r="O23" s="48"/>
    </row>
    <row r="24" spans="1:15" ht="22.5">
      <c r="A24" s="29">
        <f t="shared" si="1"/>
        <v>19</v>
      </c>
      <c r="B24" s="29" t="s">
        <v>69</v>
      </c>
      <c r="C24" s="50" t="s">
        <v>70</v>
      </c>
      <c r="D24" s="29" t="s">
        <v>71</v>
      </c>
      <c r="E24" s="51" t="s">
        <v>72</v>
      </c>
      <c r="F24" s="51"/>
      <c r="G24" s="51"/>
      <c r="H24" s="51"/>
      <c r="I24" s="67">
        <v>300</v>
      </c>
      <c r="J24" s="68">
        <v>2000</v>
      </c>
      <c r="K24" s="89">
        <f>J24*I24</f>
        <v>600000</v>
      </c>
      <c r="L24" s="1"/>
      <c r="M24" s="2"/>
      <c r="N24" s="48"/>
      <c r="O24" s="48"/>
    </row>
    <row r="25" spans="1:15" ht="33.75">
      <c r="A25" s="29">
        <f t="shared" si="1"/>
        <v>20</v>
      </c>
      <c r="B25" s="78" t="s">
        <v>81</v>
      </c>
      <c r="C25" s="79" t="s">
        <v>82</v>
      </c>
      <c r="D25" s="80" t="s">
        <v>74</v>
      </c>
      <c r="E25" s="80" t="s">
        <v>73</v>
      </c>
      <c r="F25" s="80"/>
      <c r="G25" s="80"/>
      <c r="H25" s="81"/>
      <c r="I25" s="82">
        <v>4</v>
      </c>
      <c r="J25" s="83">
        <v>20000</v>
      </c>
      <c r="K25" s="90">
        <f t="shared" ref="K25:K27" si="3">J25*I25</f>
        <v>80000</v>
      </c>
      <c r="L25" s="65"/>
      <c r="M25" s="66"/>
      <c r="N25" s="48"/>
      <c r="O25" s="48"/>
    </row>
    <row r="26" spans="1:15" ht="15.75">
      <c r="A26" s="29">
        <f t="shared" si="1"/>
        <v>21</v>
      </c>
      <c r="B26" s="41" t="s">
        <v>78</v>
      </c>
      <c r="C26" s="85" t="s">
        <v>78</v>
      </c>
      <c r="D26" s="85" t="s">
        <v>79</v>
      </c>
      <c r="E26" s="86" t="s">
        <v>73</v>
      </c>
      <c r="F26" s="84"/>
      <c r="G26" s="85"/>
      <c r="H26" s="87"/>
      <c r="I26" s="88">
        <v>100</v>
      </c>
      <c r="J26" s="68">
        <v>6000</v>
      </c>
      <c r="K26" s="89">
        <f t="shared" si="3"/>
        <v>600000</v>
      </c>
      <c r="L26" s="1"/>
      <c r="M26" s="2"/>
      <c r="N26" s="48"/>
      <c r="O26" s="48"/>
    </row>
    <row r="27" spans="1:15" ht="15.75">
      <c r="A27" s="29">
        <f t="shared" si="1"/>
        <v>22</v>
      </c>
      <c r="B27" s="29" t="s">
        <v>75</v>
      </c>
      <c r="C27" s="50" t="s">
        <v>75</v>
      </c>
      <c r="D27" s="29" t="s">
        <v>76</v>
      </c>
      <c r="E27" s="51" t="s">
        <v>77</v>
      </c>
      <c r="F27" s="51"/>
      <c r="G27" s="51"/>
      <c r="H27" s="51"/>
      <c r="I27" s="67">
        <v>1</v>
      </c>
      <c r="J27" s="68">
        <v>170000</v>
      </c>
      <c r="K27" s="89">
        <f t="shared" si="3"/>
        <v>170000</v>
      </c>
      <c r="L27" s="1"/>
      <c r="M27" s="2"/>
      <c r="N27" s="48"/>
      <c r="O27" s="48"/>
    </row>
    <row r="28" spans="1:15">
      <c r="A28" s="29"/>
      <c r="B28" s="71" t="s">
        <v>80</v>
      </c>
      <c r="C28" s="69"/>
      <c r="D28" s="69"/>
      <c r="E28" s="69"/>
      <c r="F28" s="69"/>
      <c r="G28" s="69"/>
      <c r="H28" s="69"/>
      <c r="I28" s="69"/>
      <c r="J28" s="70"/>
      <c r="K28" s="89">
        <f>SUM(K6:K27)</f>
        <v>18259600</v>
      </c>
      <c r="L28" s="46"/>
      <c r="M28" s="47"/>
      <c r="N28" s="48"/>
      <c r="O28" s="48"/>
    </row>
    <row r="29" spans="1:15">
      <c r="C29" s="54"/>
      <c r="K29" s="56"/>
    </row>
  </sheetData>
  <mergeCells count="13">
    <mergeCell ref="B28:J28"/>
    <mergeCell ref="A1:M1"/>
    <mergeCell ref="F3:I3"/>
    <mergeCell ref="B5:C5"/>
    <mergeCell ref="A3:A4"/>
    <mergeCell ref="B3:B4"/>
    <mergeCell ref="C3:C4"/>
    <mergeCell ref="D3:D4"/>
    <mergeCell ref="E3:E4"/>
    <mergeCell ref="J3:J4"/>
    <mergeCell ref="K3:K4"/>
    <mergeCell ref="L3:L4"/>
    <mergeCell ref="M3:M4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hóa chất mua DV 2025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ROBO</dc:creator>
  <cp:lastModifiedBy>ROBO</cp:lastModifiedBy>
  <cp:lastPrinted>2025-05-23T02:18:53Z</cp:lastPrinted>
  <dcterms:created xsi:type="dcterms:W3CDTF">2006-09-16T08:00:00Z</dcterms:created>
  <dcterms:modified xsi:type="dcterms:W3CDTF">2025-05-23T03:14:25Z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1033-5.4.1.7973</vt:lpwstr>
  </property>
</Properties>
</file>